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<sst xmlns="http://schemas.openxmlformats.org/spreadsheetml/2006/main" count="108" uniqueCount="61">
  <si>
    <t>Расчет № 69</t>
  </si>
  <si>
    <t>Расшифровка размера платы за содержание и ремонт жилого дома по адресу</t>
  </si>
  <si>
    <t>Революционная 215</t>
  </si>
  <si>
    <t>руб./кв.м в месяц без НДС</t>
  </si>
  <si>
    <t>с 1.07.2012 г.</t>
  </si>
  <si>
    <t>РОСТ</t>
  </si>
  <si>
    <t>Красноводская 10</t>
  </si>
  <si>
    <t>С 1.01.01.2012г.</t>
  </si>
  <si>
    <t>Красноводская 12</t>
  </si>
  <si>
    <t>отдельные квартиры и общежития квартирного типа</t>
  </si>
  <si>
    <t>коммунальные квартиры и общежития коридорного типа</t>
  </si>
  <si>
    <t>ИТОГО</t>
  </si>
  <si>
    <t>Красноводская 14</t>
  </si>
  <si>
    <t>Красноводская 16</t>
  </si>
  <si>
    <t>Обская 7</t>
  </si>
  <si>
    <t>Обская 7/1</t>
  </si>
  <si>
    <t>Обская 17</t>
  </si>
  <si>
    <t>Обская 19</t>
  </si>
  <si>
    <t>Ст.Злобина 8</t>
  </si>
  <si>
    <t>Губайдуллина 19/5</t>
  </si>
  <si>
    <t>Статьи расходов</t>
  </si>
  <si>
    <t>Тариф</t>
  </si>
  <si>
    <t>с 01.07.13г.</t>
  </si>
  <si>
    <t>с 01.07.14г.</t>
  </si>
  <si>
    <t>1.</t>
  </si>
  <si>
    <t>Текущий ремонт и техническое обслуживание конструктивных элементов зданий и внутридомового инженерного оборудования в т.ч.</t>
  </si>
  <si>
    <t xml:space="preserve"> -  техническое обслуживание конструктивных элементов зданий и внутридомового инженерного оборудования (профосмотры, непредвиденный ремонт)</t>
  </si>
  <si>
    <t xml:space="preserve"> - ремонт лестничной клетки</t>
  </si>
  <si>
    <t xml:space="preserve"> - ремонт кровли</t>
  </si>
  <si>
    <t xml:space="preserve"> - очистка кровли от снега</t>
  </si>
  <si>
    <t xml:space="preserve"> - общестроительные работы</t>
  </si>
  <si>
    <t xml:space="preserve"> - ремонт фасада</t>
  </si>
  <si>
    <t xml:space="preserve"> - подготовка к отопительному сезону</t>
  </si>
  <si>
    <t xml:space="preserve"> - внешнее благоустройство</t>
  </si>
  <si>
    <t xml:space="preserve"> - замер сопротивления изоляции</t>
  </si>
  <si>
    <t xml:space="preserve"> - ремонт межпанельных швов</t>
  </si>
  <si>
    <t xml:space="preserve"> - ремонт и обслуживание АППЗ и ДУ</t>
  </si>
  <si>
    <t>2.</t>
  </si>
  <si>
    <t>Содержание домового хозяйства и придомовой территории в т.ч.</t>
  </si>
  <si>
    <t>2.1</t>
  </si>
  <si>
    <t>Услуги сторонних организаций</t>
  </si>
  <si>
    <t xml:space="preserve"> - расходы по сбору,вывозу твердых бытовых отходов</t>
  </si>
  <si>
    <t xml:space="preserve"> - расходы по обследованию дымоходов и вентканалов</t>
  </si>
  <si>
    <t xml:space="preserve"> - расходы на санитарно-профилактические услуги (дератизация)</t>
  </si>
  <si>
    <t xml:space="preserve"> - обслуживание ВДГО</t>
  </si>
  <si>
    <t>2.2</t>
  </si>
  <si>
    <t>Услуги жилищных предприятий</t>
  </si>
  <si>
    <t xml:space="preserve"> - расходы по уборке придомовой территории</t>
  </si>
  <si>
    <t xml:space="preserve"> - расходы по уборке лестничных клеток</t>
  </si>
  <si>
    <t xml:space="preserve"> - вывоз КГМ, снега сторонним транспортом</t>
  </si>
  <si>
    <t>3.</t>
  </si>
  <si>
    <t>Общеэксплуатационные расходы</t>
  </si>
  <si>
    <t>4.</t>
  </si>
  <si>
    <t>Расходы по начислению и сбору платежей за ЖКУ, управлению жилищном фондом</t>
  </si>
  <si>
    <t>Итого себестоимость</t>
  </si>
  <si>
    <t>Рентабельность</t>
  </si>
  <si>
    <t>Итого стоимость услуг</t>
  </si>
  <si>
    <t xml:space="preserve">Итого стоимость услуг с НДС </t>
  </si>
  <si>
    <t xml:space="preserve">Директор ОАО "УЖХ Сипайловский                          </t>
  </si>
  <si>
    <t>Октябрьского района г.Уфы РБ"</t>
  </si>
  <si>
    <t>Начальник ПЭО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</si>
</sst>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#,##0.00"/>
    <numFmt numFmtId="183" formatCode="#,##0_р_."/>
    <numFmt numFmtId="184" formatCode="0.0000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%"/>
    <numFmt numFmtId="191" formatCode="0.000%"/>
    <numFmt numFmtId="192" formatCode="#,##0.000"/>
    <numFmt numFmtId="193" formatCode="#,##0.00_р_."/>
    <numFmt numFmtId="194" formatCode="0,000.00"/>
    <numFmt numFmtId="195" formatCode="#,##0.0_р_."/>
    <numFmt numFmtId="196" formatCode="#,##0.000_р_."/>
    <numFmt numFmtId="197" formatCode="0&quot;%&quot;"/>
    <numFmt numFmtId="198" formatCode="#,##0.0000_р_."/>
    <numFmt numFmtId="199" formatCode="_-* #,##0_р_._-;\-* #,##0_р_._-;_-* &quot;-&quot;??_р_._-;_-@_-"/>
    <numFmt numFmtId="200" formatCode="_(* #,##0.0_);_(* \(#,##0.0\);_(* &quot;-&quot;??_);_(@_)"/>
    <numFmt numFmtId="201" formatCode="_(* #,##0_);_(* \(#,##0\);_(* &quot;-&quot;??_);_(@_)"/>
    <numFmt numFmtId="202" formatCode="_(* #,##0.000_);_(* \(#,##0.000\);_(* &quot;-&quot;??_);_(@_)"/>
    <numFmt numFmtId="203" formatCode="#,##0.00000_р_."/>
    <numFmt numFmtId="204" formatCode="#,##0.000000_р_."/>
    <numFmt numFmtId="205" formatCode="#,##0.0000000_р_."/>
    <numFmt numFmtId="206" formatCode="_-* #,##0.0_р_._-;\-* #,##0.0_р_._-;_-* &quot;-&quot;?_р_.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9"/>
      <name val="Arial Cyr"/>
      <family val="0"/>
    </font>
    <font>
      <b/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100" applyFont="1">
      <alignment/>
      <protection/>
    </xf>
    <xf numFmtId="0" fontId="7" fillId="0" borderId="0" xfId="100" applyFont="1" applyAlignment="1">
      <alignment horizontal="center"/>
      <protection/>
    </xf>
    <xf numFmtId="0" fontId="22" fillId="0" borderId="0" xfId="100" applyFont="1" applyAlignment="1">
      <alignment horizontal="center"/>
      <protection/>
    </xf>
    <xf numFmtId="0" fontId="22" fillId="0" borderId="0" xfId="100" applyFont="1">
      <alignment/>
      <protection/>
    </xf>
    <xf numFmtId="0" fontId="0" fillId="24" borderId="0" xfId="99" applyFont="1" applyFill="1" applyAlignment="1">
      <alignment vertical="top" wrapText="1"/>
      <protection/>
    </xf>
    <xf numFmtId="0" fontId="23" fillId="24" borderId="0" xfId="94" applyFont="1" applyFill="1" applyAlignment="1">
      <alignment wrapText="1"/>
      <protection/>
    </xf>
    <xf numFmtId="0" fontId="23" fillId="24" borderId="0" xfId="94" applyFont="1" applyFill="1" applyAlignment="1">
      <alignment horizontal="center" wrapText="1"/>
      <protection/>
    </xf>
    <xf numFmtId="0" fontId="23" fillId="24" borderId="10" xfId="99" applyFont="1" applyFill="1" applyBorder="1" applyAlignment="1">
      <alignment horizontal="center" wrapText="1"/>
      <protection/>
    </xf>
    <xf numFmtId="0" fontId="24" fillId="0" borderId="11" xfId="63" applyFont="1" applyBorder="1" applyAlignment="1">
      <alignment horizontal="center" vertical="center" wrapText="1"/>
      <protection/>
    </xf>
    <xf numFmtId="0" fontId="0" fillId="0" borderId="10" xfId="100" applyFont="1" applyBorder="1" applyAlignment="1">
      <alignment horizontal="center" vertical="center" wrapText="1"/>
      <protection/>
    </xf>
    <xf numFmtId="0" fontId="24" fillId="0" borderId="11" xfId="63" applyFont="1" applyBorder="1" applyAlignment="1">
      <alignment horizontal="center" vertical="top" wrapText="1"/>
      <protection/>
    </xf>
    <xf numFmtId="10" fontId="23" fillId="10" borderId="12" xfId="63" applyNumberFormat="1" applyFont="1" applyFill="1" applyBorder="1" applyAlignment="1">
      <alignment horizontal="center"/>
      <protection/>
    </xf>
    <xf numFmtId="0" fontId="24" fillId="0" borderId="10" xfId="63" applyFont="1" applyBorder="1" applyAlignment="1">
      <alignment horizontal="center" vertical="top" wrapText="1"/>
      <protection/>
    </xf>
    <xf numFmtId="1" fontId="23" fillId="10" borderId="12" xfId="63" applyNumberFormat="1" applyFont="1" applyFill="1" applyBorder="1" applyAlignment="1">
      <alignment horizontal="center"/>
      <protection/>
    </xf>
    <xf numFmtId="0" fontId="23" fillId="25" borderId="10" xfId="99" applyFont="1" applyFill="1" applyBorder="1" applyAlignment="1">
      <alignment horizontal="center" wrapText="1"/>
      <protection/>
    </xf>
    <xf numFmtId="0" fontId="25" fillId="24" borderId="10" xfId="99" applyFont="1" applyFill="1" applyBorder="1" applyAlignment="1">
      <alignment horizontal="center" wrapText="1"/>
      <protection/>
    </xf>
    <xf numFmtId="0" fontId="0" fillId="0" borderId="0" xfId="99" applyFont="1" applyFill="1" applyAlignment="1">
      <alignment vertical="top" wrapText="1"/>
      <protection/>
    </xf>
    <xf numFmtId="0" fontId="7" fillId="0" borderId="13" xfId="100" applyFont="1" applyBorder="1">
      <alignment/>
      <protection/>
    </xf>
    <xf numFmtId="0" fontId="7" fillId="0" borderId="13" xfId="100" applyFont="1" applyBorder="1" applyAlignment="1">
      <alignment horizontal="center"/>
      <protection/>
    </xf>
    <xf numFmtId="0" fontId="26" fillId="0" borderId="13" xfId="100" applyFont="1" applyBorder="1" applyAlignment="1">
      <alignment horizontal="center"/>
      <protection/>
    </xf>
    <xf numFmtId="0" fontId="7" fillId="0" borderId="14" xfId="100" applyFont="1" applyBorder="1">
      <alignment/>
      <protection/>
    </xf>
    <xf numFmtId="0" fontId="7" fillId="0" borderId="14" xfId="100" applyFont="1" applyBorder="1" applyAlignment="1">
      <alignment horizontal="center"/>
      <protection/>
    </xf>
    <xf numFmtId="0" fontId="26" fillId="0" borderId="14" xfId="100" applyFont="1" applyBorder="1" applyAlignment="1">
      <alignment horizontal="center"/>
      <protection/>
    </xf>
    <xf numFmtId="0" fontId="7" fillId="0" borderId="13" xfId="100" applyFont="1" applyBorder="1" applyAlignment="1">
      <alignment wrapText="1"/>
      <protection/>
    </xf>
    <xf numFmtId="181" fontId="7" fillId="0" borderId="13" xfId="100" applyNumberFormat="1" applyFont="1" applyBorder="1" applyAlignment="1">
      <alignment horizontal="center" wrapText="1"/>
      <protection/>
    </xf>
    <xf numFmtId="0" fontId="7" fillId="0" borderId="10" xfId="100" applyFont="1" applyBorder="1">
      <alignment/>
      <protection/>
    </xf>
    <xf numFmtId="0" fontId="0" fillId="26" borderId="11" xfId="63" applyFont="1" applyFill="1" applyBorder="1">
      <alignment/>
      <protection/>
    </xf>
    <xf numFmtId="181" fontId="0" fillId="26" borderId="11" xfId="63" applyNumberFormat="1" applyFont="1" applyFill="1" applyBorder="1" applyAlignment="1">
      <alignment horizontal="center"/>
      <protection/>
    </xf>
    <xf numFmtId="0" fontId="0" fillId="0" borderId="11" xfId="94" applyFont="1" applyBorder="1">
      <alignment/>
      <protection/>
    </xf>
    <xf numFmtId="181" fontId="0" fillId="0" borderId="11" xfId="94" applyNumberFormat="1" applyFont="1" applyBorder="1" applyAlignment="1">
      <alignment horizontal="center"/>
      <protection/>
    </xf>
    <xf numFmtId="0" fontId="0" fillId="26" borderId="11" xfId="63" applyFont="1" applyFill="1" applyBorder="1">
      <alignment/>
      <protection/>
    </xf>
    <xf numFmtId="181" fontId="0" fillId="26" borderId="11" xfId="63" applyNumberFormat="1" applyFont="1" applyFill="1" applyBorder="1" applyAlignment="1">
      <alignment horizontal="center"/>
      <protection/>
    </xf>
    <xf numFmtId="0" fontId="7" fillId="0" borderId="10" xfId="100" applyFont="1" applyBorder="1" applyAlignment="1">
      <alignment wrapText="1"/>
      <protection/>
    </xf>
    <xf numFmtId="181" fontId="7" fillId="0" borderId="10" xfId="100" applyNumberFormat="1" applyFont="1" applyBorder="1" applyAlignment="1">
      <alignment horizontal="center" wrapText="1"/>
      <protection/>
    </xf>
    <xf numFmtId="49" fontId="7" fillId="0" borderId="10" xfId="100" applyNumberFormat="1" applyFont="1" applyBorder="1">
      <alignment/>
      <protection/>
    </xf>
    <xf numFmtId="181" fontId="7" fillId="0" borderId="10" xfId="100" applyNumberFormat="1" applyFont="1" applyBorder="1" applyAlignment="1">
      <alignment horizontal="center"/>
      <protection/>
    </xf>
    <xf numFmtId="0" fontId="27" fillId="0" borderId="10" xfId="100" applyFont="1" applyBorder="1">
      <alignment/>
      <protection/>
    </xf>
    <xf numFmtId="2" fontId="27" fillId="0" borderId="10" xfId="100" applyNumberFormat="1" applyFont="1" applyBorder="1" applyAlignment="1">
      <alignment horizontal="center"/>
      <protection/>
    </xf>
    <xf numFmtId="181" fontId="7" fillId="0" borderId="0" xfId="100" applyNumberFormat="1" applyFont="1" applyAlignment="1">
      <alignment horizontal="center"/>
      <protection/>
    </xf>
    <xf numFmtId="0" fontId="0" fillId="0" borderId="0" xfId="99" applyFont="1" applyFill="1" applyBorder="1" applyAlignment="1">
      <alignment horizontal="center"/>
      <protection/>
    </xf>
    <xf numFmtId="2" fontId="7" fillId="0" borderId="0" xfId="100" applyNumberFormat="1" applyFont="1" applyAlignment="1">
      <alignment horizontal="center"/>
      <protection/>
    </xf>
    <xf numFmtId="181" fontId="0" fillId="26" borderId="10" xfId="63" applyNumberFormat="1" applyFont="1" applyFill="1" applyBorder="1" applyAlignment="1">
      <alignment horizontal="center"/>
      <protection/>
    </xf>
    <xf numFmtId="181" fontId="0" fillId="0" borderId="10" xfId="94" applyNumberFormat="1" applyFont="1" applyBorder="1" applyAlignment="1">
      <alignment horizontal="center"/>
      <protection/>
    </xf>
    <xf numFmtId="181" fontId="0" fillId="26" borderId="10" xfId="63" applyNumberFormat="1" applyFont="1" applyFill="1" applyBorder="1" applyAlignment="1">
      <alignment horizontal="center"/>
      <protection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1 тариф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Революционная 215" xfId="99"/>
    <cellStyle name="Обычный_Тарифы дома МС Сипайловский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Процентный 2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2" xfId="111"/>
    <cellStyle name="Хороший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\obs$\&#1052;&#1057;%202014\&#1054;&#1040;&#1054;%20&#1059;&#1046;&#1061;%20&#1057;&#1086;&#1074;&#1077;&#1090;\&#1056;&#1077;&#1074;&#1086;&#1083;&#1102;&#1094;&#1080;&#1086;&#1085;&#1085;&#1072;&#1103;%202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С ТехХарак"/>
      <sheetName val="длин вар"/>
      <sheetName val="2011"/>
      <sheetName val="2012 "/>
      <sheetName val="2012факт"/>
      <sheetName val="2013"/>
      <sheetName val="тариф2013"/>
      <sheetName val="20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H44"/>
  <sheetViews>
    <sheetView tabSelected="1" workbookViewId="0" topLeftCell="A1">
      <selection activeCell="F35" sqref="F35"/>
    </sheetView>
  </sheetViews>
  <sheetFormatPr defaultColWidth="19.7109375" defaultRowHeight="12.75"/>
  <cols>
    <col min="1" max="1" width="3.421875" style="1" customWidth="1"/>
    <col min="2" max="2" width="53.57421875" style="1" customWidth="1"/>
    <col min="3" max="4" width="10.28125" style="2" customWidth="1"/>
    <col min="5" max="16384" width="19.7109375" style="1" customWidth="1"/>
  </cols>
  <sheetData>
    <row r="1" ht="12.75">
      <c r="B1" s="1" t="s">
        <v>0</v>
      </c>
    </row>
    <row r="2" ht="12.75" hidden="1"/>
    <row r="4" spans="1:4" s="4" customFormat="1" ht="12.75">
      <c r="A4" s="3" t="s">
        <v>1</v>
      </c>
      <c r="B4" s="3"/>
      <c r="C4" s="3"/>
      <c r="D4" s="3"/>
    </row>
    <row r="5" spans="1:4" s="4" customFormat="1" ht="12.75">
      <c r="A5" s="3" t="s">
        <v>2</v>
      </c>
      <c r="B5" s="3"/>
      <c r="C5" s="3"/>
      <c r="D5" s="3"/>
    </row>
    <row r="7" spans="2:86" s="5" customFormat="1" ht="32.25" customHeight="1" hidden="1">
      <c r="B7" s="6"/>
      <c r="C7" s="7"/>
      <c r="D7" s="8"/>
      <c r="E7" s="11" t="s">
        <v>4</v>
      </c>
      <c r="F7" s="10" t="s">
        <v>3</v>
      </c>
      <c r="G7" s="12" t="s">
        <v>5</v>
      </c>
      <c r="H7" s="8" t="s">
        <v>6</v>
      </c>
      <c r="I7" s="9" t="s">
        <v>7</v>
      </c>
      <c r="J7" s="10" t="s">
        <v>3</v>
      </c>
      <c r="K7" s="11" t="s">
        <v>4</v>
      </c>
      <c r="L7" s="10" t="s">
        <v>3</v>
      </c>
      <c r="M7" s="12" t="s">
        <v>5</v>
      </c>
      <c r="N7" s="8" t="s">
        <v>8</v>
      </c>
      <c r="O7" s="13" t="s">
        <v>9</v>
      </c>
      <c r="P7" s="13" t="s">
        <v>10</v>
      </c>
      <c r="Q7" s="13" t="s">
        <v>9</v>
      </c>
      <c r="R7" s="13" t="s">
        <v>10</v>
      </c>
      <c r="S7" s="14" t="s">
        <v>11</v>
      </c>
      <c r="T7" s="8" t="s">
        <v>12</v>
      </c>
      <c r="U7" s="13" t="s">
        <v>9</v>
      </c>
      <c r="V7" s="13" t="s">
        <v>10</v>
      </c>
      <c r="W7" s="13" t="s">
        <v>9</v>
      </c>
      <c r="X7" s="13" t="s">
        <v>10</v>
      </c>
      <c r="Y7" s="14" t="s">
        <v>11</v>
      </c>
      <c r="Z7" s="8" t="s">
        <v>13</v>
      </c>
      <c r="AA7" s="13" t="s">
        <v>9</v>
      </c>
      <c r="AB7" s="13" t="s">
        <v>10</v>
      </c>
      <c r="AC7" s="13" t="s">
        <v>9</v>
      </c>
      <c r="AD7" s="13" t="s">
        <v>10</v>
      </c>
      <c r="AE7" s="14" t="s">
        <v>11</v>
      </c>
      <c r="AF7" s="15" t="s">
        <v>14</v>
      </c>
      <c r="AG7" s="13" t="s">
        <v>9</v>
      </c>
      <c r="AH7" s="13" t="s">
        <v>10</v>
      </c>
      <c r="AI7" s="13" t="s">
        <v>9</v>
      </c>
      <c r="AJ7" s="13" t="s">
        <v>10</v>
      </c>
      <c r="AK7" s="14" t="s">
        <v>11</v>
      </c>
      <c r="AL7" s="8" t="s">
        <v>15</v>
      </c>
      <c r="AM7" s="13" t="s">
        <v>9</v>
      </c>
      <c r="AN7" s="13" t="s">
        <v>10</v>
      </c>
      <c r="AO7" s="13" t="s">
        <v>9</v>
      </c>
      <c r="AP7" s="13" t="s">
        <v>10</v>
      </c>
      <c r="AQ7" s="14" t="s">
        <v>11</v>
      </c>
      <c r="AR7" s="8" t="s">
        <v>16</v>
      </c>
      <c r="AS7" s="13" t="s">
        <v>9</v>
      </c>
      <c r="AT7" s="13" t="s">
        <v>10</v>
      </c>
      <c r="AU7" s="13" t="s">
        <v>9</v>
      </c>
      <c r="AV7" s="13" t="s">
        <v>10</v>
      </c>
      <c r="AW7" s="14" t="s">
        <v>11</v>
      </c>
      <c r="AX7" s="8" t="s">
        <v>17</v>
      </c>
      <c r="AY7" s="13" t="s">
        <v>9</v>
      </c>
      <c r="AZ7" s="13" t="s">
        <v>10</v>
      </c>
      <c r="BA7" s="13" t="s">
        <v>9</v>
      </c>
      <c r="BB7" s="13" t="s">
        <v>10</v>
      </c>
      <c r="BC7" s="14" t="s">
        <v>11</v>
      </c>
      <c r="BD7" s="8" t="s">
        <v>18</v>
      </c>
      <c r="BE7" s="13" t="s">
        <v>9</v>
      </c>
      <c r="BF7" s="13" t="s">
        <v>10</v>
      </c>
      <c r="BG7" s="13" t="s">
        <v>9</v>
      </c>
      <c r="BH7" s="13" t="s">
        <v>10</v>
      </c>
      <c r="BI7" s="14" t="s">
        <v>11</v>
      </c>
      <c r="BJ7" s="16" t="s">
        <v>19</v>
      </c>
      <c r="BK7" s="13" t="s">
        <v>9</v>
      </c>
      <c r="BL7" s="13" t="s">
        <v>10</v>
      </c>
      <c r="BM7" s="13" t="s">
        <v>9</v>
      </c>
      <c r="BN7" s="13" t="s">
        <v>10</v>
      </c>
      <c r="BO7" s="14" t="s">
        <v>11</v>
      </c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</row>
    <row r="8" spans="1:4" ht="12.75" customHeight="1">
      <c r="A8" s="18"/>
      <c r="B8" s="19" t="s">
        <v>20</v>
      </c>
      <c r="C8" s="20" t="s">
        <v>21</v>
      </c>
      <c r="D8" s="20" t="s">
        <v>21</v>
      </c>
    </row>
    <row r="9" spans="1:4" ht="32.25" customHeight="1">
      <c r="A9" s="21"/>
      <c r="B9" s="22"/>
      <c r="C9" s="23" t="s">
        <v>22</v>
      </c>
      <c r="D9" s="23" t="s">
        <v>23</v>
      </c>
    </row>
    <row r="10" spans="1:4" ht="38.25">
      <c r="A10" s="18" t="s">
        <v>24</v>
      </c>
      <c r="B10" s="24" t="s">
        <v>25</v>
      </c>
      <c r="C10" s="25">
        <v>4.600105926708329</v>
      </c>
      <c r="D10" s="25">
        <f>SUM(D11:D21)</f>
        <v>4.63</v>
      </c>
    </row>
    <row r="11" spans="1:4" ht="38.25">
      <c r="A11" s="18"/>
      <c r="B11" s="24" t="s">
        <v>26</v>
      </c>
      <c r="C11" s="25">
        <v>1.508556812686757</v>
      </c>
      <c r="D11" s="34">
        <v>1.589</v>
      </c>
    </row>
    <row r="12" spans="1:4" ht="12.75" hidden="1">
      <c r="A12" s="18"/>
      <c r="B12" s="27" t="s">
        <v>27</v>
      </c>
      <c r="C12" s="28"/>
      <c r="D12" s="42"/>
    </row>
    <row r="13" spans="1:4" ht="17.25" customHeight="1">
      <c r="A13" s="18"/>
      <c r="B13" s="29" t="s">
        <v>28</v>
      </c>
      <c r="C13" s="30">
        <v>2.1001059322033897</v>
      </c>
      <c r="D13" s="43"/>
    </row>
    <row r="14" spans="1:4" ht="14.25" customHeight="1">
      <c r="A14" s="18"/>
      <c r="B14" s="27" t="s">
        <v>29</v>
      </c>
      <c r="C14" s="28">
        <v>0.549</v>
      </c>
      <c r="D14" s="42"/>
    </row>
    <row r="15" spans="1:4" ht="12.75">
      <c r="A15" s="18"/>
      <c r="B15" s="27" t="s">
        <v>30</v>
      </c>
      <c r="C15" s="28"/>
      <c r="D15" s="42">
        <v>3.041</v>
      </c>
    </row>
    <row r="16" spans="1:4" ht="12.75" hidden="1">
      <c r="A16" s="18"/>
      <c r="B16" s="31" t="s">
        <v>31</v>
      </c>
      <c r="C16" s="32"/>
      <c r="D16" s="44"/>
    </row>
    <row r="17" spans="1:4" ht="15" customHeight="1">
      <c r="A17" s="18"/>
      <c r="B17" s="31" t="s">
        <v>32</v>
      </c>
      <c r="C17" s="32">
        <v>0.44244318181818165</v>
      </c>
      <c r="D17" s="44"/>
    </row>
    <row r="18" spans="1:4" ht="12.75" hidden="1">
      <c r="A18" s="18"/>
      <c r="B18" s="31" t="s">
        <v>33</v>
      </c>
      <c r="C18" s="32"/>
      <c r="D18" s="44"/>
    </row>
    <row r="19" spans="1:4" ht="12.75" hidden="1">
      <c r="A19" s="18"/>
      <c r="B19" s="31" t="s">
        <v>34</v>
      </c>
      <c r="C19" s="32"/>
      <c r="D19" s="44"/>
    </row>
    <row r="20" spans="1:4" ht="12.75" hidden="1">
      <c r="A20" s="18"/>
      <c r="B20" s="31" t="s">
        <v>35</v>
      </c>
      <c r="C20" s="32"/>
      <c r="D20" s="44"/>
    </row>
    <row r="21" spans="1:4" ht="12.75" hidden="1">
      <c r="A21" s="18"/>
      <c r="B21" s="31" t="s">
        <v>36</v>
      </c>
      <c r="C21" s="32"/>
      <c r="D21" s="44"/>
    </row>
    <row r="22" spans="1:4" ht="26.25" customHeight="1">
      <c r="A22" s="26" t="s">
        <v>37</v>
      </c>
      <c r="B22" s="33" t="s">
        <v>38</v>
      </c>
      <c r="C22" s="34">
        <v>3.996775996051076</v>
      </c>
      <c r="D22" s="34">
        <f>D23+D28</f>
        <v>4.228</v>
      </c>
    </row>
    <row r="23" spans="1:4" ht="12.75">
      <c r="A23" s="35" t="s">
        <v>39</v>
      </c>
      <c r="B23" s="26" t="s">
        <v>40</v>
      </c>
      <c r="C23" s="36">
        <v>1.4322921683712122</v>
      </c>
      <c r="D23" s="36">
        <f>SUM(D24:D26)</f>
        <v>1.528</v>
      </c>
    </row>
    <row r="24" spans="1:4" ht="12.75">
      <c r="A24" s="26"/>
      <c r="B24" s="26" t="s">
        <v>41</v>
      </c>
      <c r="C24" s="36">
        <v>1.3153122395833334</v>
      </c>
      <c r="D24" s="36">
        <v>1.405</v>
      </c>
    </row>
    <row r="25" spans="1:4" ht="12.75">
      <c r="A25" s="26"/>
      <c r="B25" s="26" t="s">
        <v>42</v>
      </c>
      <c r="C25" s="36">
        <v>0.11697992878787876</v>
      </c>
      <c r="D25" s="36">
        <v>0.123</v>
      </c>
    </row>
    <row r="26" spans="1:4" ht="25.5" hidden="1">
      <c r="A26" s="26"/>
      <c r="B26" s="33" t="s">
        <v>43</v>
      </c>
      <c r="C26" s="36"/>
      <c r="D26" s="36"/>
    </row>
    <row r="27" spans="1:4" ht="12.75">
      <c r="A27" s="26"/>
      <c r="B27" s="26" t="s">
        <v>44</v>
      </c>
      <c r="C27" s="36"/>
      <c r="D27" s="36"/>
    </row>
    <row r="28" spans="1:4" ht="12.75">
      <c r="A28" s="35" t="s">
        <v>45</v>
      </c>
      <c r="B28" s="26" t="s">
        <v>46</v>
      </c>
      <c r="C28" s="36">
        <v>2.5644838276798634</v>
      </c>
      <c r="D28" s="36">
        <f>SUM(D29:D31)</f>
        <v>2.6999999999999997</v>
      </c>
    </row>
    <row r="29" spans="1:4" ht="12.75">
      <c r="A29" s="26"/>
      <c r="B29" s="26" t="s">
        <v>47</v>
      </c>
      <c r="C29" s="36">
        <v>1.913044661013197</v>
      </c>
      <c r="D29" s="36">
        <v>2.014</v>
      </c>
    </row>
    <row r="30" spans="1:4" ht="12.75" hidden="1">
      <c r="A30" s="26"/>
      <c r="B30" s="26" t="s">
        <v>48</v>
      </c>
      <c r="C30" s="36"/>
      <c r="D30" s="36"/>
    </row>
    <row r="31" spans="1:4" ht="12.75">
      <c r="A31" s="26"/>
      <c r="B31" s="26" t="s">
        <v>49</v>
      </c>
      <c r="C31" s="36">
        <v>0.6514391666666666</v>
      </c>
      <c r="D31" s="36">
        <v>0.686</v>
      </c>
    </row>
    <row r="32" spans="1:4" ht="12.75">
      <c r="A32" s="26" t="s">
        <v>50</v>
      </c>
      <c r="B32" s="26" t="s">
        <v>51</v>
      </c>
      <c r="C32" s="36">
        <v>0.607350220977926</v>
      </c>
      <c r="D32" s="36">
        <v>0.64</v>
      </c>
    </row>
    <row r="33" spans="1:4" ht="25.5">
      <c r="A33" s="18" t="s">
        <v>52</v>
      </c>
      <c r="B33" s="24" t="s">
        <v>53</v>
      </c>
      <c r="C33" s="25">
        <v>1.2348306813559324</v>
      </c>
      <c r="D33" s="25">
        <v>1.494</v>
      </c>
    </row>
    <row r="34" spans="1:4" ht="12.75">
      <c r="A34" s="26"/>
      <c r="B34" s="26" t="s">
        <v>54</v>
      </c>
      <c r="C34" s="36">
        <v>10.439062825093263</v>
      </c>
      <c r="D34" s="36">
        <f>D10+D22+D32+D33</f>
        <v>10.992</v>
      </c>
    </row>
    <row r="35" spans="1:4" ht="12.75">
      <c r="A35" s="26"/>
      <c r="B35" s="26" t="s">
        <v>55</v>
      </c>
      <c r="C35" s="36">
        <v>0.18771723254197975</v>
      </c>
      <c r="D35" s="36">
        <v>0.1976</v>
      </c>
    </row>
    <row r="36" spans="1:4" ht="12.75">
      <c r="A36" s="26"/>
      <c r="B36" s="26" t="s">
        <v>56</v>
      </c>
      <c r="C36" s="36">
        <v>10.626780057635242</v>
      </c>
      <c r="D36" s="36">
        <f>D34+D35</f>
        <v>11.1896</v>
      </c>
    </row>
    <row r="37" spans="1:4" ht="12.75">
      <c r="A37" s="26"/>
      <c r="B37" s="37" t="s">
        <v>57</v>
      </c>
      <c r="C37" s="38">
        <v>12.539600468009585</v>
      </c>
      <c r="D37" s="38">
        <f>D36*1.18</f>
        <v>13.203728</v>
      </c>
    </row>
    <row r="38" ht="12.75">
      <c r="D38" s="40"/>
    </row>
    <row r="39" ht="12.75" hidden="1">
      <c r="B39" s="1" t="s">
        <v>58</v>
      </c>
    </row>
    <row r="40" ht="12.75" hidden="1">
      <c r="B40" s="1" t="s">
        <v>59</v>
      </c>
    </row>
    <row r="41" ht="12.75" hidden="1"/>
    <row r="42" ht="12.75" hidden="1">
      <c r="B42" s="1" t="s">
        <v>60</v>
      </c>
    </row>
    <row r="43" ht="12.75">
      <c r="D43" s="41"/>
    </row>
    <row r="44" ht="12.75">
      <c r="D44" s="39"/>
    </row>
  </sheetData>
  <mergeCells count="3">
    <mergeCell ref="A4:D4"/>
    <mergeCell ref="A5:D5"/>
    <mergeCell ref="B8:B9"/>
  </mergeCells>
  <printOptions/>
  <pageMargins left="0.3937007874015748" right="0.3937007874015748" top="0.7874015748031497" bottom="0.3937007874015748" header="0" footer="0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2014-02-27T08:36:12Z</dcterms:modified>
  <cp:category/>
  <cp:version/>
  <cp:contentType/>
  <cp:contentStatus/>
</cp:coreProperties>
</file>